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2620" yWindow="3360" windowWidth="27240" windowHeight="17620"/>
  </bookViews>
  <sheets>
    <sheet name="Feuil1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36" i="1"/>
  <c r="D35"/>
  <c r="D34"/>
  <c r="D33"/>
  <c r="D32"/>
  <c r="D31"/>
  <c r="D30"/>
  <c r="D28"/>
  <c r="D27"/>
  <c r="D26"/>
  <c r="D25"/>
  <c r="D24"/>
  <c r="D23"/>
  <c r="D22"/>
  <c r="D21"/>
  <c r="D20"/>
  <c r="A36"/>
  <c r="C36"/>
  <c r="A35"/>
  <c r="C35"/>
  <c r="A30"/>
  <c r="C30"/>
  <c r="A29"/>
  <c r="C29"/>
  <c r="A28"/>
  <c r="C28"/>
  <c r="A27"/>
  <c r="C27"/>
  <c r="A26"/>
  <c r="C26"/>
  <c r="A25"/>
  <c r="C25"/>
  <c r="A24"/>
  <c r="C24"/>
  <c r="A23"/>
  <c r="C23"/>
  <c r="A22"/>
  <c r="C22"/>
  <c r="A21"/>
  <c r="C21"/>
  <c r="C20"/>
  <c r="A31"/>
  <c r="A32"/>
  <c r="A33"/>
  <c r="A34"/>
</calcChain>
</file>

<file path=xl/sharedStrings.xml><?xml version="1.0" encoding="utf-8"?>
<sst xmlns="http://schemas.openxmlformats.org/spreadsheetml/2006/main" count="21" uniqueCount="21">
  <si>
    <t>E. h. onager</t>
  </si>
  <si>
    <t>16=20</t>
  </si>
  <si>
    <t>2-5=2</t>
  </si>
  <si>
    <t>5=1</t>
  </si>
  <si>
    <t>17=15</t>
  </si>
  <si>
    <t>17bis=14</t>
  </si>
  <si>
    <t>13=18</t>
  </si>
  <si>
    <t>28=26</t>
  </si>
  <si>
    <t>9=10</t>
  </si>
  <si>
    <t>20=27</t>
  </si>
  <si>
    <t>31=30</t>
  </si>
  <si>
    <t>32=31</t>
  </si>
  <si>
    <t>Log10 onag.</t>
  </si>
  <si>
    <t>2-5</t>
  </si>
  <si>
    <t>17bis</t>
  </si>
  <si>
    <t>Kansas</t>
    <phoneticPr fontId="2"/>
  </si>
  <si>
    <t>E. laurentius</t>
    <phoneticPr fontId="2"/>
  </si>
  <si>
    <t>KU 347</t>
    <phoneticPr fontId="2"/>
  </si>
  <si>
    <t>MGRI "3" (1882)</t>
  </si>
  <si>
    <t>E. missi</t>
    <phoneticPr fontId="2"/>
  </si>
  <si>
    <t>Volga</t>
    <phoneticPr fontId="2"/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</si>
</sst>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9"/>
      <name val="Geneva"/>
    </font>
    <font>
      <sz val="9"/>
      <name val="Geneva"/>
    </font>
    <font>
      <sz val="8"/>
      <name val="Geneva"/>
    </font>
    <font>
      <sz val="9"/>
      <color indexed="10"/>
      <name val="Genev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0" fillId="0" borderId="0" xfId="0" applyAlignment="1">
      <alignment horizontal="right"/>
    </xf>
    <xf numFmtId="165" fontId="0" fillId="0" borderId="0" xfId="0" applyNumberFormat="1" applyAlignment="1">
      <alignment horizontal="right" vertical="top"/>
    </xf>
    <xf numFmtId="165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164" fontId="3" fillId="0" borderId="0" xfId="0" applyNumberFormat="1" applyFont="1"/>
    <xf numFmtId="165" fontId="3" fillId="0" borderId="0" xfId="0" applyNumberFormat="1" applyFont="1" applyAlignment="1">
      <alignment horizontal="center" vertical="top"/>
    </xf>
    <xf numFmtId="165" fontId="3" fillId="0" borderId="0" xfId="0" applyNumberFormat="1" applyFont="1" applyAlignment="1">
      <alignment horizontal="center"/>
    </xf>
    <xf numFmtId="0" fontId="1" fillId="0" borderId="0" xfId="0" applyFont="1"/>
    <xf numFmtId="0" fontId="0" fillId="0" borderId="0" xfId="0" applyAlignment="1">
      <alignment vertical="top"/>
    </xf>
  </cellXfs>
  <cellStyles count="1">
    <cellStyle name="Normal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2"/>
  <c:chart>
    <c:autoTitleDeleted val="1"/>
    <c:plotArea>
      <c:layout>
        <c:manualLayout>
          <c:layoutTarget val="inner"/>
          <c:xMode val="edge"/>
          <c:yMode val="edge"/>
          <c:x val="0.120781606095107"/>
          <c:y val="0.123997047244094"/>
          <c:w val="0.833090786460457"/>
          <c:h val="0.743104047612777"/>
        </c:manualLayout>
      </c:layout>
      <c:lineChart>
        <c:grouping val="standard"/>
        <c:ser>
          <c:idx val="2"/>
          <c:order val="0"/>
          <c:tx>
            <c:strRef>
              <c:f>Feuil1!$C$20</c:f>
              <c:strCache>
                <c:ptCount val="1"/>
                <c:pt idx="0">
                  <c:v>E. laurentius</c:v>
                </c:pt>
              </c:strCache>
            </c:strRef>
          </c:tx>
          <c:spPr>
            <a:ln w="28575" cap="rnd" cmpd="sng" algn="ctr">
              <a:solidFill>
                <a:srgbClr val="FF00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strRef>
              <c:f>Feuil1!$B$21:$B$36</c:f>
              <c:strCache>
                <c:ptCount val="16"/>
                <c:pt idx="0">
                  <c:v>16</c:v>
                </c:pt>
                <c:pt idx="1">
                  <c:v>23</c:v>
                </c:pt>
                <c:pt idx="2">
                  <c:v>3</c:v>
                </c:pt>
                <c:pt idx="3">
                  <c:v>4</c:v>
                </c:pt>
                <c:pt idx="4">
                  <c:v>2-5</c:v>
                </c:pt>
                <c:pt idx="5">
                  <c:v>5</c:v>
                </c:pt>
                <c:pt idx="6">
                  <c:v>17</c:v>
                </c:pt>
                <c:pt idx="7">
                  <c:v>17bis</c:v>
                </c:pt>
                <c:pt idx="8">
                  <c:v>13</c:v>
                </c:pt>
                <c:pt idx="9">
                  <c:v>10</c:v>
                </c:pt>
                <c:pt idx="10">
                  <c:v>25</c:v>
                </c:pt>
                <c:pt idx="11">
                  <c:v>28</c:v>
                </c:pt>
                <c:pt idx="12">
                  <c:v>9</c:v>
                </c:pt>
                <c:pt idx="13">
                  <c:v>20</c:v>
                </c:pt>
                <c:pt idx="14">
                  <c:v>31</c:v>
                </c:pt>
                <c:pt idx="15">
                  <c:v>32</c:v>
                </c:pt>
              </c:strCache>
            </c:strRef>
          </c:cat>
          <c:val>
            <c:numRef>
              <c:f>Feuil1!$C$21:$C$36</c:f>
              <c:numCache>
                <c:formatCode>0.000</c:formatCode>
                <c:ptCount val="16"/>
                <c:pt idx="0">
                  <c:v>0.0187497771819665</c:v>
                </c:pt>
                <c:pt idx="1">
                  <c:v>0.0288857046480628</c:v>
                </c:pt>
                <c:pt idx="2">
                  <c:v>-0.0703352394832606</c:v>
                </c:pt>
                <c:pt idx="3">
                  <c:v>0.113956789843987</c:v>
                </c:pt>
                <c:pt idx="4">
                  <c:v>0.0443773827111342</c:v>
                </c:pt>
                <c:pt idx="5">
                  <c:v>0.086460357730536</c:v>
                </c:pt>
                <c:pt idx="6">
                  <c:v>0.0234151427624998</c:v>
                </c:pt>
                <c:pt idx="7">
                  <c:v>0.0240741666936282</c:v>
                </c:pt>
                <c:pt idx="8">
                  <c:v>0.011367654464467</c:v>
                </c:pt>
                <c:pt idx="9">
                  <c:v>0.0257638189524301</c:v>
                </c:pt>
                <c:pt idx="14">
                  <c:v>0.103084448096726</c:v>
                </c:pt>
                <c:pt idx="15">
                  <c:v>0.0125986883167917</c:v>
                </c:pt>
              </c:numCache>
            </c:numRef>
          </c:val>
        </c:ser>
        <c:ser>
          <c:idx val="0"/>
          <c:order val="1"/>
          <c:tx>
            <c:strRef>
              <c:f>Feuil1!$D$20</c:f>
              <c:strCache>
                <c:ptCount val="1"/>
                <c:pt idx="0">
                  <c:v>MGRI "3" (1882)</c:v>
                </c:pt>
              </c:strCache>
            </c:strRef>
          </c:tx>
          <c:marker>
            <c:symbol val="none"/>
          </c:marker>
          <c:cat>
            <c:strRef>
              <c:f>Feuil1!$B$21:$B$36</c:f>
              <c:strCache>
                <c:ptCount val="16"/>
                <c:pt idx="0">
                  <c:v>16</c:v>
                </c:pt>
                <c:pt idx="1">
                  <c:v>23</c:v>
                </c:pt>
                <c:pt idx="2">
                  <c:v>3</c:v>
                </c:pt>
                <c:pt idx="3">
                  <c:v>4</c:v>
                </c:pt>
                <c:pt idx="4">
                  <c:v>2-5</c:v>
                </c:pt>
                <c:pt idx="5">
                  <c:v>5</c:v>
                </c:pt>
                <c:pt idx="6">
                  <c:v>17</c:v>
                </c:pt>
                <c:pt idx="7">
                  <c:v>17bis</c:v>
                </c:pt>
                <c:pt idx="8">
                  <c:v>13</c:v>
                </c:pt>
                <c:pt idx="9">
                  <c:v>10</c:v>
                </c:pt>
                <c:pt idx="10">
                  <c:v>25</c:v>
                </c:pt>
                <c:pt idx="11">
                  <c:v>28</c:v>
                </c:pt>
                <c:pt idx="12">
                  <c:v>9</c:v>
                </c:pt>
                <c:pt idx="13">
                  <c:v>20</c:v>
                </c:pt>
                <c:pt idx="14">
                  <c:v>31</c:v>
                </c:pt>
                <c:pt idx="15">
                  <c:v>32</c:v>
                </c:pt>
              </c:strCache>
            </c:strRef>
          </c:cat>
          <c:val>
            <c:numRef>
              <c:f>Feuil1!$D$21:$D$36</c:f>
              <c:numCache>
                <c:formatCode>0.000</c:formatCode>
                <c:ptCount val="16"/>
                <c:pt idx="0">
                  <c:v>-0.0080433994059701</c:v>
                </c:pt>
                <c:pt idx="1">
                  <c:v>0.0323740324938844</c:v>
                </c:pt>
                <c:pt idx="2">
                  <c:v>-0.0465323248106357</c:v>
                </c:pt>
                <c:pt idx="3">
                  <c:v>0.109635416061345</c:v>
                </c:pt>
                <c:pt idx="4">
                  <c:v>0.0610190540303517</c:v>
                </c:pt>
                <c:pt idx="5">
                  <c:v>0.103102029049754</c:v>
                </c:pt>
                <c:pt idx="6">
                  <c:v>0.0378929661311227</c:v>
                </c:pt>
                <c:pt idx="7">
                  <c:v>0.0033895678337772</c:v>
                </c:pt>
                <c:pt idx="9">
                  <c:v>0.0257638189524301</c:v>
                </c:pt>
                <c:pt idx="10">
                  <c:v>-0.00860017176191752</c:v>
                </c:pt>
                <c:pt idx="11">
                  <c:v>0.024416068184596</c:v>
                </c:pt>
                <c:pt idx="12">
                  <c:v>0.0117241024502637</c:v>
                </c:pt>
                <c:pt idx="13">
                  <c:v>-0.0403136921015856</c:v>
                </c:pt>
                <c:pt idx="14">
                  <c:v>0.0633498295138803</c:v>
                </c:pt>
                <c:pt idx="15">
                  <c:v>0.0203311385474825</c:v>
                </c:pt>
              </c:numCache>
            </c:numRef>
          </c:val>
        </c:ser>
        <c:marker val="1"/>
        <c:axId val="74911352"/>
        <c:axId val="74718008"/>
      </c:lineChart>
      <c:catAx>
        <c:axId val="7491135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74718008"/>
        <c:crosses val="autoZero"/>
        <c:auto val="1"/>
        <c:lblAlgn val="ctr"/>
        <c:lblOffset val="100"/>
        <c:tickLblSkip val="1"/>
        <c:tickMarkSkip val="1"/>
      </c:catAx>
      <c:valAx>
        <c:axId val="7471800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defRPr>
                </a:pPr>
                <a:r>
                  <a:rPr lang="fr-FR" sz="1000"/>
                  <a:t>Log10 differences from E. h. onager</a:t>
                </a:r>
              </a:p>
            </c:rich>
          </c:tx>
          <c:layout>
            <c:manualLayout>
              <c:xMode val="edge"/>
              <c:yMode val="edge"/>
              <c:x val="0.00715437462747435"/>
              <c:y val="0.19557238037553"/>
            </c:manualLayout>
          </c:layout>
          <c:spPr>
            <a:noFill/>
            <a:ln w="25400">
              <a:noFill/>
            </a:ln>
          </c:spPr>
        </c:title>
        <c:numFmt formatCode="0.0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74911352"/>
        <c:crosses val="autoZero"/>
        <c:crossBetween val="midCat"/>
        <c:majorUnit val="0.05"/>
      </c:valAx>
      <c:spPr>
        <a:solidFill>
          <a:srgbClr val="CDCDCD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38902505368647"/>
          <c:y val="0.01875"/>
          <c:w val="0.48488188976378"/>
          <c:h val="0.0655934479761936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241300</xdr:colOff>
      <xdr:row>2</xdr:row>
      <xdr:rowOff>127000</xdr:rowOff>
    </xdr:from>
    <xdr:to>
      <xdr:col>15</xdr:col>
      <xdr:colOff>622300</xdr:colOff>
      <xdr:row>25</xdr:row>
      <xdr:rowOff>127000</xdr:rowOff>
    </xdr:to>
    <xdr:graphicFrame macro="">
      <xdr:nvGraphicFramePr>
        <xdr:cNvPr id="1057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H39"/>
  <sheetViews>
    <sheetView tabSelected="1" workbookViewId="0">
      <selection activeCell="E10" sqref="E10"/>
    </sheetView>
  </sheetViews>
  <sheetFormatPr baseColWidth="10" defaultColWidth="10.83203125" defaultRowHeight="13"/>
  <cols>
    <col min="2" max="2" width="8.83203125" customWidth="1"/>
    <col min="3" max="3" width="17" customWidth="1"/>
    <col min="4" max="4" width="12.5" customWidth="1"/>
    <col min="5" max="5" width="12.33203125" customWidth="1"/>
  </cols>
  <sheetData>
    <row r="1" spans="1:6" s="7" customFormat="1">
      <c r="C1" s="8" t="s">
        <v>15</v>
      </c>
      <c r="D1" s="7" t="s">
        <v>20</v>
      </c>
      <c r="F1" s="1"/>
    </row>
    <row r="2" spans="1:6" s="7" customFormat="1">
      <c r="C2" s="8" t="s">
        <v>17</v>
      </c>
      <c r="D2" s="13" t="s">
        <v>18</v>
      </c>
      <c r="E2"/>
    </row>
    <row r="3" spans="1:6" s="7" customFormat="1">
      <c r="A3" s="7" t="s">
        <v>0</v>
      </c>
      <c r="C3" s="8" t="s">
        <v>16</v>
      </c>
      <c r="D3" s="7" t="s">
        <v>19</v>
      </c>
      <c r="E3"/>
    </row>
    <row r="4" spans="1:6">
      <c r="A4" s="9">
        <v>56.028125000000003</v>
      </c>
      <c r="B4" s="1" t="s">
        <v>1</v>
      </c>
      <c r="C4" s="3">
        <v>58.5</v>
      </c>
      <c r="D4">
        <v>55</v>
      </c>
    </row>
    <row r="5" spans="1:6">
      <c r="A5" s="9">
        <v>348.0625</v>
      </c>
      <c r="B5" s="1">
        <v>23</v>
      </c>
      <c r="C5" s="3">
        <v>372</v>
      </c>
      <c r="D5">
        <v>375</v>
      </c>
    </row>
    <row r="6" spans="1:6">
      <c r="A6" s="9">
        <v>116.875</v>
      </c>
      <c r="B6" s="1">
        <v>3</v>
      </c>
      <c r="C6" s="3">
        <v>99.4</v>
      </c>
      <c r="D6">
        <v>105</v>
      </c>
    </row>
    <row r="7" spans="1:6">
      <c r="A7" s="9">
        <v>100.996875</v>
      </c>
      <c r="B7" s="1">
        <v>4</v>
      </c>
      <c r="C7" s="3">
        <v>131.30000000000001</v>
      </c>
      <c r="D7">
        <v>130</v>
      </c>
    </row>
    <row r="8" spans="1:6">
      <c r="A8" s="9">
        <v>115.56666666666666</v>
      </c>
      <c r="B8" s="1" t="s">
        <v>2</v>
      </c>
      <c r="C8" s="3">
        <v>128</v>
      </c>
      <c r="D8">
        <v>133</v>
      </c>
      <c r="F8" s="12"/>
    </row>
    <row r="9" spans="1:6">
      <c r="A9" s="9">
        <v>104.89375</v>
      </c>
      <c r="B9" s="1" t="s">
        <v>3</v>
      </c>
      <c r="C9" s="3">
        <v>128</v>
      </c>
      <c r="D9">
        <v>133</v>
      </c>
    </row>
    <row r="10" spans="1:6">
      <c r="A10" s="9">
        <v>55.903225806451616</v>
      </c>
      <c r="B10" s="1" t="s">
        <v>4</v>
      </c>
      <c r="C10">
        <v>59</v>
      </c>
      <c r="D10">
        <v>61</v>
      </c>
    </row>
    <row r="11" spans="1:6">
      <c r="A11" s="9">
        <v>40.681249999999999</v>
      </c>
      <c r="B11" s="1" t="s">
        <v>5</v>
      </c>
      <c r="C11">
        <v>43</v>
      </c>
      <c r="D11">
        <v>41</v>
      </c>
    </row>
    <row r="12" spans="1:6">
      <c r="A12" s="9">
        <v>196.78125</v>
      </c>
      <c r="B12" s="1" t="s">
        <v>6</v>
      </c>
      <c r="C12" s="3">
        <v>202</v>
      </c>
    </row>
    <row r="13" spans="1:6">
      <c r="A13" s="9">
        <v>48.0625</v>
      </c>
      <c r="B13" s="1">
        <v>10</v>
      </c>
      <c r="C13" s="3">
        <v>51</v>
      </c>
      <c r="D13">
        <v>51</v>
      </c>
    </row>
    <row r="14" spans="1:6">
      <c r="A14" s="9">
        <v>102</v>
      </c>
      <c r="B14" s="1">
        <v>25</v>
      </c>
      <c r="C14" s="3"/>
      <c r="D14">
        <v>100</v>
      </c>
    </row>
    <row r="15" spans="1:6">
      <c r="A15" s="9">
        <v>89.806451612903231</v>
      </c>
      <c r="B15" s="1" t="s">
        <v>7</v>
      </c>
      <c r="C15" s="3"/>
      <c r="D15">
        <v>95</v>
      </c>
    </row>
    <row r="16" spans="1:6">
      <c r="A16" s="9">
        <v>63.268749999999997</v>
      </c>
      <c r="B16" s="1" t="s">
        <v>8</v>
      </c>
      <c r="C16" s="3"/>
      <c r="D16">
        <v>65</v>
      </c>
    </row>
    <row r="17" spans="1:8">
      <c r="A17" s="9">
        <v>14.264516129032257</v>
      </c>
      <c r="B17" s="1" t="s">
        <v>9</v>
      </c>
      <c r="C17" s="3"/>
      <c r="D17">
        <v>13</v>
      </c>
    </row>
    <row r="18" spans="1:8">
      <c r="A18" s="9">
        <v>144.33333333333334</v>
      </c>
      <c r="B18" s="1" t="s">
        <v>10</v>
      </c>
      <c r="C18">
        <v>183</v>
      </c>
      <c r="D18" s="12">
        <v>167</v>
      </c>
      <c r="F18" s="12"/>
    </row>
    <row r="19" spans="1:8">
      <c r="A19" s="9">
        <v>162.22499999999999</v>
      </c>
      <c r="B19" s="1" t="s">
        <v>11</v>
      </c>
      <c r="C19">
        <v>167</v>
      </c>
      <c r="D19" s="12">
        <v>170</v>
      </c>
      <c r="F19" s="12"/>
    </row>
    <row r="20" spans="1:8" s="7" customFormat="1">
      <c r="A20" s="7" t="s">
        <v>12</v>
      </c>
      <c r="C20" s="7" t="str">
        <f>C3</f>
        <v>E. laurentius</v>
      </c>
      <c r="D20" s="7" t="str">
        <f>D2</f>
        <v>MGRI "3" (1882)</v>
      </c>
    </row>
    <row r="21" spans="1:8" s="2" customFormat="1">
      <c r="A21" s="10">
        <f t="shared" ref="A21:A36" si="0">LOG10(A4)</f>
        <v>1.748406088900214</v>
      </c>
      <c r="B21" s="2">
        <v>16</v>
      </c>
      <c r="C21" s="4">
        <f t="shared" ref="C21:D30" si="1">LOG10(C4)-$A21</f>
        <v>1.8749777181966465E-2</v>
      </c>
      <c r="D21" s="4">
        <f>LOG10(D4)-$A21</f>
        <v>-8.0433994059700975E-3</v>
      </c>
      <c r="E21" s="4"/>
      <c r="F21" s="4"/>
      <c r="G21" s="4"/>
      <c r="H21" s="4"/>
    </row>
    <row r="22" spans="1:8" s="2" customFormat="1">
      <c r="A22" s="10">
        <f t="shared" si="0"/>
        <v>2.5416572352338345</v>
      </c>
      <c r="B22" s="2">
        <v>23</v>
      </c>
      <c r="C22" s="4">
        <f t="shared" si="1"/>
        <v>2.8885704648062838E-2</v>
      </c>
      <c r="D22" s="4">
        <f>LOG10(D5)-$A22</f>
        <v>3.2374032493884375E-2</v>
      </c>
      <c r="E22" s="4"/>
      <c r="F22" s="4"/>
      <c r="G22" s="4"/>
      <c r="H22" s="4"/>
    </row>
    <row r="23" spans="1:8" s="2" customFormat="1">
      <c r="A23" s="10">
        <f t="shared" si="0"/>
        <v>2.067721623880574</v>
      </c>
      <c r="B23" s="2">
        <v>3</v>
      </c>
      <c r="C23" s="4">
        <f t="shared" si="1"/>
        <v>-7.0335239483260592E-2</v>
      </c>
      <c r="D23" s="4">
        <f>LOG10(D6)-$A23</f>
        <v>-4.6532324810635739E-2</v>
      </c>
      <c r="E23" s="4"/>
      <c r="F23" s="4"/>
      <c r="G23" s="4"/>
      <c r="H23" s="4"/>
    </row>
    <row r="24" spans="1:8" s="2" customFormat="1">
      <c r="A24" s="10">
        <f t="shared" si="0"/>
        <v>2.0043079362454921</v>
      </c>
      <c r="B24" s="2">
        <v>4</v>
      </c>
      <c r="C24" s="4">
        <f t="shared" si="1"/>
        <v>0.11395678984398749</v>
      </c>
      <c r="D24" s="4">
        <f>LOG10(D7)-$A24</f>
        <v>0.10963541606134486</v>
      </c>
      <c r="E24" s="4"/>
      <c r="F24" s="4"/>
      <c r="G24" s="4"/>
      <c r="H24" s="4"/>
    </row>
    <row r="25" spans="1:8">
      <c r="A25" s="11">
        <f t="shared" si="0"/>
        <v>2.0628325869367341</v>
      </c>
      <c r="B25" s="1" t="s">
        <v>13</v>
      </c>
      <c r="C25" s="4">
        <f t="shared" si="1"/>
        <v>4.4377382711134228E-2</v>
      </c>
      <c r="D25" s="4">
        <f>LOG10(D8)-$A25</f>
        <v>6.1019054030351683E-2</v>
      </c>
      <c r="E25" s="4"/>
      <c r="F25" s="4"/>
      <c r="G25" s="6"/>
      <c r="H25" s="6"/>
    </row>
    <row r="26" spans="1:8">
      <c r="A26" s="11">
        <f t="shared" si="0"/>
        <v>2.0207496119173323</v>
      </c>
      <c r="B26" s="1">
        <v>5</v>
      </c>
      <c r="C26" s="4">
        <f t="shared" si="1"/>
        <v>8.6460357730536064E-2</v>
      </c>
      <c r="D26" s="4">
        <f>LOG10(D9)-$A26</f>
        <v>0.10310202904975352</v>
      </c>
      <c r="E26" s="4"/>
      <c r="F26" s="4"/>
      <c r="G26" s="6"/>
      <c r="H26" s="6"/>
    </row>
    <row r="27" spans="1:8">
      <c r="A27" s="11">
        <f t="shared" si="0"/>
        <v>1.7474368688796444</v>
      </c>
      <c r="B27" s="1">
        <v>17</v>
      </c>
      <c r="C27" s="4">
        <f t="shared" si="1"/>
        <v>2.3415142762499785E-2</v>
      </c>
      <c r="D27" s="4">
        <f>LOG10(D10)-$A27</f>
        <v>3.7892966131122696E-2</v>
      </c>
      <c r="E27" s="4"/>
      <c r="F27" s="4"/>
      <c r="G27" s="6"/>
      <c r="H27" s="6"/>
    </row>
    <row r="28" spans="1:8">
      <c r="A28" s="11">
        <f t="shared" si="0"/>
        <v>1.6093942888859583</v>
      </c>
      <c r="B28" s="1" t="s">
        <v>14</v>
      </c>
      <c r="C28" s="4">
        <f t="shared" si="1"/>
        <v>2.4074166693628163E-2</v>
      </c>
      <c r="D28" s="4">
        <f>LOG10(D11)-$A28</f>
        <v>3.3895678337771962E-3</v>
      </c>
      <c r="E28" s="4"/>
      <c r="F28" s="4"/>
      <c r="G28" s="6"/>
      <c r="H28" s="6"/>
    </row>
    <row r="29" spans="1:8">
      <c r="A29" s="11">
        <f t="shared" si="0"/>
        <v>2.2939837149821569</v>
      </c>
      <c r="B29" s="1">
        <v>13</v>
      </c>
      <c r="C29" s="4">
        <f t="shared" si="1"/>
        <v>1.136765446446697E-2</v>
      </c>
      <c r="D29" s="4"/>
      <c r="E29" s="4"/>
      <c r="F29" s="4"/>
      <c r="G29" s="6"/>
      <c r="H29" s="6"/>
    </row>
    <row r="30" spans="1:8">
      <c r="A30" s="11">
        <f t="shared" si="0"/>
        <v>1.6818063571455062</v>
      </c>
      <c r="B30" s="1">
        <v>10</v>
      </c>
      <c r="C30" s="4">
        <f t="shared" si="1"/>
        <v>2.5763818952430073E-2</v>
      </c>
      <c r="D30" s="4">
        <f>LOG10(D13)-$A30</f>
        <v>2.5763818952430073E-2</v>
      </c>
      <c r="E30" s="4"/>
      <c r="F30" s="4"/>
      <c r="G30" s="6"/>
      <c r="H30" s="6"/>
    </row>
    <row r="31" spans="1:8">
      <c r="A31" s="11">
        <f t="shared" si="0"/>
        <v>2.0086001717619175</v>
      </c>
      <c r="B31" s="1">
        <v>25</v>
      </c>
      <c r="C31" s="4"/>
      <c r="D31" s="4">
        <f>LOG10(D14)-$A31</f>
        <v>-8.6001717619175189E-3</v>
      </c>
      <c r="E31" s="4"/>
      <c r="F31" s="4"/>
      <c r="G31" s="6"/>
      <c r="H31" s="6"/>
    </row>
    <row r="32" spans="1:8">
      <c r="A32" s="11">
        <f t="shared" si="0"/>
        <v>1.9533075371042519</v>
      </c>
      <c r="B32" s="1">
        <v>28</v>
      </c>
      <c r="C32" s="4"/>
      <c r="D32" s="4">
        <f>LOG10(D15)-$A32</f>
        <v>2.4416068184595963E-2</v>
      </c>
      <c r="E32" s="4"/>
      <c r="F32" s="4"/>
      <c r="G32" s="6"/>
      <c r="H32" s="6"/>
    </row>
    <row r="33" spans="1:8">
      <c r="A33" s="11">
        <f t="shared" si="0"/>
        <v>1.8011892541925918</v>
      </c>
      <c r="B33" s="1">
        <v>9</v>
      </c>
      <c r="C33" s="4"/>
      <c r="D33" s="4">
        <f>LOG10(D16)-$A33</f>
        <v>1.1724102450263674E-2</v>
      </c>
      <c r="E33" s="4"/>
      <c r="F33" s="4"/>
      <c r="G33" s="6"/>
      <c r="H33" s="6"/>
    </row>
    <row r="34" spans="1:8">
      <c r="A34" s="11">
        <f t="shared" si="0"/>
        <v>1.1542570444084224</v>
      </c>
      <c r="B34" s="1">
        <v>20</v>
      </c>
      <c r="C34" s="4"/>
      <c r="D34" s="4">
        <f>LOG10(D17)-$A34</f>
        <v>-4.0313692101585641E-2</v>
      </c>
      <c r="E34" s="4"/>
      <c r="F34" s="4"/>
      <c r="G34" s="6"/>
      <c r="H34" s="6"/>
    </row>
    <row r="35" spans="1:8">
      <c r="A35" s="11">
        <f t="shared" si="0"/>
        <v>2.159366641633703</v>
      </c>
      <c r="B35" s="1">
        <v>31</v>
      </c>
      <c r="C35" s="4">
        <f t="shared" ref="C35:D36" si="2">LOG10(C18)-$A35</f>
        <v>0.10308444809672634</v>
      </c>
      <c r="D35" s="4">
        <f>LOG10(D18)-$A35</f>
        <v>6.3349829513880351E-2</v>
      </c>
      <c r="E35" s="4"/>
      <c r="F35" s="4"/>
      <c r="G35" s="6"/>
      <c r="H35" s="6"/>
    </row>
    <row r="36" spans="1:8">
      <c r="A36" s="11">
        <f t="shared" si="0"/>
        <v>2.2101177828307916</v>
      </c>
      <c r="B36" s="1">
        <v>32</v>
      </c>
      <c r="C36" s="4">
        <f t="shared" si="2"/>
        <v>1.2598688316791673E-2</v>
      </c>
      <c r="D36" s="4">
        <f>LOG10(D19)-$A36</f>
        <v>2.0331138547482475E-2</v>
      </c>
      <c r="E36" s="4"/>
      <c r="F36" s="4"/>
      <c r="G36" s="6"/>
      <c r="H36" s="6"/>
    </row>
    <row r="37" spans="1:8">
      <c r="A37" s="5"/>
    </row>
    <row r="38" spans="1:8">
      <c r="A38" s="5"/>
    </row>
    <row r="39" spans="1:8">
      <c r="A39" s="5"/>
    </row>
  </sheetData>
  <sheetCalcPr fullCalcOnLoad="1"/>
  <phoneticPr fontId="2"/>
  <pageMargins left="0.75" right="0.75" top="1" bottom="1" header="0.4921259845" footer="0.4921259845"/>
  <pageSetup paperSize="10" orientation="portrait" horizontalDpi="4294967292" verticalDpi="4294967292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MUSEUM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Vera Eisenmann</cp:lastModifiedBy>
  <dcterms:created xsi:type="dcterms:W3CDTF">2002-04-23T12:10:43Z</dcterms:created>
  <dcterms:modified xsi:type="dcterms:W3CDTF">2020-04-19T20:45:15Z</dcterms:modified>
</cp:coreProperties>
</file>